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STRICT\COMPETITIONS\ROY SIRON\ROY SIRON 2018\envoi aux associations\"/>
    </mc:Choice>
  </mc:AlternateContent>
  <bookViews>
    <workbookView xWindow="360" yWindow="345" windowWidth="18675" windowHeight="11025"/>
  </bookViews>
  <sheets>
    <sheet name="Roy-Siron " sheetId="1" r:id="rId1"/>
    <sheet name="Param" sheetId="2" state="hidden" r:id="rId2"/>
  </sheets>
  <definedNames>
    <definedName name="Associations">Param!$A$2:$A$18</definedName>
    <definedName name="Catégorie">Param!$C$2:$C$11</definedName>
    <definedName name="MinimeAdulte">Param!$E$5:$E$7</definedName>
    <definedName name="Section">Param!$E$2:$E$6</definedName>
    <definedName name="_xlnm.Print_Area" localSheetId="0">'Roy-Siron '!$A$1:$H$56</definedName>
  </definedNames>
  <calcPr calcId="152511"/>
</workbook>
</file>

<file path=xl/calcChain.xml><?xml version="1.0" encoding="utf-8"?>
<calcChain xmlns="http://schemas.openxmlformats.org/spreadsheetml/2006/main">
  <c r="F50" i="1" l="1"/>
  <c r="F51" i="1"/>
  <c r="F52" i="1"/>
  <c r="F49" i="1"/>
  <c r="F46" i="1"/>
  <c r="F47" i="1"/>
  <c r="F48" i="1"/>
  <c r="F45" i="1"/>
  <c r="F42" i="1"/>
  <c r="F43" i="1"/>
  <c r="F44" i="1"/>
  <c r="F41" i="1"/>
  <c r="F38" i="1"/>
  <c r="F39" i="1"/>
  <c r="F40" i="1"/>
  <c r="F37" i="1"/>
  <c r="F34" i="1"/>
  <c r="F35" i="1"/>
  <c r="F36" i="1"/>
  <c r="F33" i="1"/>
  <c r="F29" i="1"/>
  <c r="G32" i="1"/>
  <c r="G30" i="1"/>
  <c r="G31" i="1"/>
  <c r="G33" i="1"/>
  <c r="G34" i="1"/>
  <c r="G35" i="1"/>
  <c r="G36" i="1"/>
  <c r="G29" i="1"/>
  <c r="F30" i="1"/>
  <c r="F31" i="1"/>
  <c r="F32" i="1"/>
  <c r="F26" i="1"/>
  <c r="F27" i="1"/>
  <c r="F28" i="1"/>
  <c r="F25" i="1"/>
  <c r="F22" i="1"/>
  <c r="F23" i="1"/>
  <c r="F24" i="1"/>
  <c r="G22" i="1"/>
  <c r="G23" i="1"/>
  <c r="G24" i="1"/>
  <c r="G25" i="1"/>
  <c r="G26" i="1"/>
  <c r="G27" i="1"/>
  <c r="G28" i="1"/>
  <c r="G21" i="1"/>
  <c r="F21" i="1"/>
  <c r="G18" i="1"/>
  <c r="G19" i="1"/>
  <c r="G20" i="1"/>
  <c r="F18" i="1"/>
  <c r="F19" i="1"/>
  <c r="F20" i="1"/>
  <c r="F17" i="1"/>
  <c r="G16" i="1"/>
  <c r="F14" i="1"/>
  <c r="G14" i="1"/>
  <c r="F15" i="1"/>
  <c r="G15" i="1"/>
  <c r="G17" i="1"/>
  <c r="G13" i="1"/>
  <c r="F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13" i="1"/>
  <c r="E16" i="1" l="1"/>
  <c r="F16" i="1"/>
</calcChain>
</file>

<file path=xl/sharedStrings.xml><?xml version="1.0" encoding="utf-8"?>
<sst xmlns="http://schemas.openxmlformats.org/spreadsheetml/2006/main" count="74" uniqueCount="72">
  <si>
    <t xml:space="preserve">20 Rue Mégevand </t>
  </si>
  <si>
    <t>25041 BESANCON Cedex</t>
  </si>
  <si>
    <t>INSCRIPTION GYMS</t>
  </si>
  <si>
    <t>CHALLENGES ROY et SIRON</t>
  </si>
  <si>
    <t>ASSOCIATION :</t>
  </si>
  <si>
    <t>Faire une 2ème inscription si 2 équipes SIRON</t>
  </si>
  <si>
    <t>Nom Prénom</t>
  </si>
  <si>
    <t>Date de naissance</t>
  </si>
  <si>
    <t>Numéro licence</t>
  </si>
  <si>
    <t>Equipe 1  SIRON</t>
  </si>
  <si>
    <t>ex : DUPONT Martin</t>
  </si>
  <si>
    <r>
      <rPr>
        <b/>
        <sz val="12"/>
        <color rgb="FFFF0000"/>
        <rFont val="Calibri"/>
        <family val="2"/>
        <scheme val="minor"/>
      </rPr>
      <t>JEUNES POUSSINS 2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1er – 2ème (Sol – T saut – BP et Fixe) Libre pour les arçons et anneaux</t>
    </r>
  </si>
  <si>
    <r>
      <rPr>
        <b/>
        <sz val="12"/>
        <color rgb="FFFF0000"/>
        <rFont val="Calibri"/>
        <family val="2"/>
        <scheme val="minor"/>
      </rPr>
      <t>JEUNES POUSSINS 1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2ème – 3ème – 4ème degré aux 4 agrès Libre pour les arçons et les anneaux </t>
    </r>
  </si>
  <si>
    <t>oui  / non</t>
  </si>
  <si>
    <r>
      <rPr>
        <b/>
        <sz val="12"/>
        <color rgb="FFFF0000"/>
        <rFont val="Calibri"/>
        <family val="2"/>
        <scheme val="minor"/>
      </rPr>
      <t xml:space="preserve">POUSSINS 2  </t>
    </r>
    <r>
      <rPr>
        <b/>
        <sz val="12"/>
        <color theme="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  1er et 2ème degré uniquement</t>
    </r>
  </si>
  <si>
    <r>
      <rPr>
        <b/>
        <sz val="12"/>
        <color rgb="FFFF0000"/>
        <rFont val="Calibri"/>
        <family val="2"/>
        <scheme val="minor"/>
      </rPr>
      <t xml:space="preserve">POUSSINS 1   </t>
    </r>
    <r>
      <rPr>
        <sz val="11"/>
        <color theme="1"/>
        <rFont val="Calibri"/>
        <family val="2"/>
        <scheme val="minor"/>
      </rPr>
      <t xml:space="preserve">           2ème  3ème  4ème  5ème degré uniquement </t>
    </r>
  </si>
  <si>
    <r>
      <rPr>
        <b/>
        <sz val="12"/>
        <color rgb="FFFF0000"/>
        <rFont val="Calibri"/>
        <family val="2"/>
        <scheme val="minor"/>
      </rPr>
      <t xml:space="preserve">BENJAMINS 2   </t>
    </r>
    <r>
      <rPr>
        <sz val="11"/>
        <color theme="1"/>
        <rFont val="Calibri"/>
        <family val="2"/>
        <scheme val="minor"/>
      </rPr>
      <t xml:space="preserve">                    1er et 2ème degré uniquement   </t>
    </r>
  </si>
  <si>
    <r>
      <rPr>
        <b/>
        <sz val="12"/>
        <color rgb="FFFF0000"/>
        <rFont val="Calibri"/>
        <family val="2"/>
        <scheme val="minor"/>
      </rPr>
      <t>BENJAMINS 1</t>
    </r>
    <r>
      <rPr>
        <b/>
        <sz val="12"/>
        <color theme="1"/>
        <rFont val="Calibri"/>
        <family val="2"/>
        <scheme val="minor"/>
      </rPr>
      <t xml:space="preserve">            </t>
    </r>
    <r>
      <rPr>
        <sz val="11"/>
        <color theme="1"/>
        <rFont val="Calibri"/>
        <family val="2"/>
        <scheme val="minor"/>
      </rPr>
      <t xml:space="preserve"> 2ème  3ème  4ème  5ème degré uniquement     </t>
    </r>
  </si>
  <si>
    <r>
      <rPr>
        <b/>
        <sz val="12"/>
        <color rgb="FFFF0000"/>
        <rFont val="Calibri"/>
        <family val="2"/>
        <scheme val="minor"/>
      </rPr>
      <t xml:space="preserve">MINIMES   1  </t>
    </r>
    <r>
      <rPr>
        <sz val="11"/>
        <color theme="1"/>
        <rFont val="Calibri"/>
        <family val="2"/>
        <scheme val="minor"/>
      </rPr>
      <t xml:space="preserve">        2ème  3ème  4ème  5ème degré uniquement 1er 2ème 3ème degré Ad. aux arçons et anneaux</t>
    </r>
  </si>
  <si>
    <r>
      <rPr>
        <b/>
        <sz val="12"/>
        <color rgb="FFFF0000"/>
        <rFont val="Calibri"/>
        <family val="2"/>
        <scheme val="minor"/>
      </rPr>
      <t xml:space="preserve">ADULTES 2     </t>
    </r>
    <r>
      <rPr>
        <sz val="11"/>
        <color theme="1"/>
        <rFont val="Calibri"/>
        <family val="2"/>
        <scheme val="minor"/>
      </rPr>
      <t xml:space="preserve">                     1er et 2ème degré                   aux 6 agrès</t>
    </r>
  </si>
  <si>
    <r>
      <rPr>
        <b/>
        <sz val="12"/>
        <color rgb="FFFF0000"/>
        <rFont val="Calibri"/>
        <family val="2"/>
        <scheme val="minor"/>
      </rPr>
      <t>ADULTES 1</t>
    </r>
    <r>
      <rPr>
        <b/>
        <sz val="12"/>
        <color theme="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2ème  3ème   4ème   5ème  degré aux 6 agrès </t>
    </r>
  </si>
  <si>
    <r>
      <rPr>
        <b/>
        <sz val="12"/>
        <color rgb="FFFF0000"/>
        <rFont val="Calibri"/>
        <family val="2"/>
        <scheme val="minor"/>
      </rPr>
      <t xml:space="preserve">MINIMES   2   </t>
    </r>
    <r>
      <rPr>
        <sz val="11"/>
        <color theme="1"/>
        <rFont val="Calibri"/>
        <family val="2"/>
        <scheme val="minor"/>
      </rPr>
      <t xml:space="preserve">                1er  et 2ème degré uniquement  1er degré Adultes obligatoire aux arçons et anneaux</t>
    </r>
  </si>
  <si>
    <t xml:space="preserve"> 3  mars 2018  -  VORAY</t>
  </si>
  <si>
    <r>
      <rPr>
        <sz val="14"/>
        <color theme="1"/>
        <rFont val="Arial"/>
        <family val="2"/>
      </rPr>
      <t xml:space="preserve">Pour le     </t>
    </r>
    <r>
      <rPr>
        <b/>
        <sz val="18"/>
        <color rgb="FFFF0000"/>
        <rFont val="Arial Black"/>
        <family val="2"/>
      </rPr>
      <t>8 février 2018</t>
    </r>
    <r>
      <rPr>
        <sz val="12"/>
        <color theme="1"/>
        <rFont val="Arial"/>
        <family val="2"/>
      </rPr>
      <t xml:space="preserve">     </t>
    </r>
    <r>
      <rPr>
        <sz val="14"/>
        <color theme="1"/>
        <rFont val="Arial"/>
        <family val="2"/>
      </rPr>
      <t xml:space="preserve"> dernier délai </t>
    </r>
  </si>
  <si>
    <t>Association   VILLE</t>
  </si>
  <si>
    <t>BESANCON Bousbotte</t>
  </si>
  <si>
    <t>BESANCON La Cita</t>
  </si>
  <si>
    <t>Alerte Grayloise Gray</t>
  </si>
  <si>
    <t>La Mancine Mamirolle</t>
  </si>
  <si>
    <t>Les Gâs de la Vallée Ornans</t>
  </si>
  <si>
    <t>Gym Club Dampierrois Dampierre/Salon</t>
  </si>
  <si>
    <t>Gym de Thise Thise</t>
  </si>
  <si>
    <t>Avenir du Dahon Valdahon</t>
  </si>
  <si>
    <t>La Voraysienne Voray/Ognon</t>
  </si>
  <si>
    <t>Les Gâs de la Vallée 2 Ornans</t>
  </si>
  <si>
    <t>La Voraysienne 2 Voray/Ognon</t>
  </si>
  <si>
    <t>La Mancine 2 Mamirolle</t>
  </si>
  <si>
    <t>Alerte Grayloise 2 Gray</t>
  </si>
  <si>
    <t>A.I.S.C Roulans</t>
  </si>
  <si>
    <t>La Renaissance Roche Les Beaupre</t>
  </si>
  <si>
    <t>BESANCON Aiglon Sports</t>
  </si>
  <si>
    <t>BESANCON Jeunesse De Palente</t>
  </si>
  <si>
    <t>Section</t>
  </si>
  <si>
    <t>Jeune Poussin 2</t>
  </si>
  <si>
    <t>Jeune Poussin</t>
  </si>
  <si>
    <t>Jeune Poussin 1</t>
  </si>
  <si>
    <t>Poussin</t>
  </si>
  <si>
    <t>Poussin 2</t>
  </si>
  <si>
    <t>Benjamin</t>
  </si>
  <si>
    <t>Poussin 1</t>
  </si>
  <si>
    <t>Minime</t>
  </si>
  <si>
    <t>Benjamin 2</t>
  </si>
  <si>
    <t>Adulte</t>
  </si>
  <si>
    <t>Benjamin 1</t>
  </si>
  <si>
    <t>Minime 2</t>
  </si>
  <si>
    <t>Minime 1</t>
  </si>
  <si>
    <t>Adulte 2</t>
  </si>
  <si>
    <t>Adulte 1</t>
  </si>
  <si>
    <t>Association</t>
  </si>
  <si>
    <t>Catégorie</t>
  </si>
  <si>
    <t xml:space="preserve"> </t>
  </si>
  <si>
    <t xml:space="preserve">Mettre 1 minime </t>
  </si>
  <si>
    <t>mettre 1 adulte</t>
  </si>
  <si>
    <t>Si pas Adulte</t>
  </si>
  <si>
    <t>et 2 Minimes</t>
  </si>
  <si>
    <t>Si pas Minime</t>
  </si>
  <si>
    <t>et 2 Adultes</t>
  </si>
  <si>
    <t xml:space="preserve">cat Adulte et </t>
  </si>
  <si>
    <t>section Minime</t>
  </si>
  <si>
    <t xml:space="preserve">cat Minime et </t>
  </si>
  <si>
    <t>Section Adulte</t>
  </si>
  <si>
    <t>Inscriptions_district_gym@fscf-bfc.fr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</si>
</sst>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Arial Black"/>
      <family val="2"/>
    </font>
    <font>
      <b/>
      <sz val="8"/>
      <color theme="1"/>
      <name val="Arial"/>
      <family val="2"/>
    </font>
    <font>
      <b/>
      <sz val="20"/>
      <color theme="7" tint="-0.24994659260841701"/>
      <name val="Arial"/>
      <family val="2"/>
    </font>
    <font>
      <sz val="11"/>
      <color theme="7" tint="-0.2499465926084170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rgb="FFFF0000"/>
      <name val="Arial Black"/>
      <family val="2"/>
    </font>
    <font>
      <sz val="12"/>
      <color rgb="FFFF00FF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4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4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rgb="FF000000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4" fontId="0" fillId="0" borderId="9" xfId="0" applyNumberFormat="1" applyBorder="1" applyAlignment="1">
      <alignment horizontal="center" vertical="top" wrapText="1"/>
    </xf>
    <xf numFmtId="3" fontId="0" fillId="0" borderId="9" xfId="0" applyNumberFormat="1" applyBorder="1" applyAlignment="1">
      <alignment vertical="top" wrapText="1"/>
    </xf>
    <xf numFmtId="3" fontId="0" fillId="0" borderId="13" xfId="0" applyNumberFormat="1" applyBorder="1" applyAlignment="1">
      <alignment vertical="top" wrapText="1"/>
    </xf>
    <xf numFmtId="0" fontId="0" fillId="2" borderId="14" xfId="0" applyFill="1" applyBorder="1"/>
    <xf numFmtId="3" fontId="0" fillId="0" borderId="18" xfId="0" applyNumberFormat="1" applyBorder="1" applyAlignment="1">
      <alignment vertical="top" wrapText="1"/>
    </xf>
    <xf numFmtId="3" fontId="0" fillId="0" borderId="22" xfId="0" applyNumberFormat="1" applyBorder="1" applyAlignment="1">
      <alignment vertical="top" wrapText="1"/>
    </xf>
    <xf numFmtId="3" fontId="0" fillId="0" borderId="26" xfId="0" applyNumberFormat="1" applyBorder="1" applyAlignment="1">
      <alignment vertical="top" wrapText="1"/>
    </xf>
    <xf numFmtId="3" fontId="0" fillId="0" borderId="30" xfId="0" applyNumberFormat="1" applyBorder="1" applyAlignment="1">
      <alignment vertical="top" wrapText="1"/>
    </xf>
    <xf numFmtId="0" fontId="12" fillId="0" borderId="31" xfId="0" applyFont="1" applyBorder="1"/>
    <xf numFmtId="0" fontId="0" fillId="2" borderId="6" xfId="0" applyFill="1" applyBorder="1"/>
    <xf numFmtId="0" fontId="0" fillId="2" borderId="8" xfId="0" applyFill="1" applyBorder="1"/>
    <xf numFmtId="0" fontId="0" fillId="2" borderId="35" xfId="0" applyFill="1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19" fillId="4" borderId="0" xfId="0" applyFont="1" applyFill="1"/>
    <xf numFmtId="0" fontId="0" fillId="4" borderId="0" xfId="0" applyFill="1"/>
    <xf numFmtId="0" fontId="18" fillId="5" borderId="0" xfId="0" applyFont="1" applyFill="1" applyAlignment="1" applyProtection="1">
      <alignment horizontal="center"/>
      <protection locked="0"/>
    </xf>
    <xf numFmtId="0" fontId="18" fillId="4" borderId="0" xfId="0" applyFont="1" applyFill="1"/>
    <xf numFmtId="0" fontId="18" fillId="5" borderId="0" xfId="0" applyFont="1" applyFill="1" applyProtection="1">
      <protection locked="0"/>
    </xf>
    <xf numFmtId="0" fontId="1" fillId="0" borderId="0" xfId="0" applyFont="1" applyBorder="1"/>
    <xf numFmtId="0" fontId="0" fillId="0" borderId="11" xfId="0" applyBorder="1" applyAlignment="1" applyProtection="1">
      <alignment horizontal="center" vertical="top" wrapText="1"/>
      <protection locked="0"/>
    </xf>
    <xf numFmtId="14" fontId="0" fillId="0" borderId="12" xfId="0" applyNumberFormat="1" applyBorder="1" applyAlignment="1" applyProtection="1">
      <alignment horizontal="center" vertical="top" wrapText="1"/>
      <protection locked="0"/>
    </xf>
    <xf numFmtId="3" fontId="0" fillId="0" borderId="13" xfId="0" applyNumberFormat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horizontal="center" vertical="top" wrapText="1"/>
      <protection locked="0"/>
    </xf>
    <xf numFmtId="14" fontId="0" fillId="0" borderId="17" xfId="0" applyNumberFormat="1" applyBorder="1" applyAlignment="1" applyProtection="1">
      <alignment horizontal="center" vertical="top" wrapText="1"/>
      <protection locked="0"/>
    </xf>
    <xf numFmtId="3" fontId="0" fillId="0" borderId="18" xfId="0" applyNumberFormat="1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horizontal="center" vertical="top" wrapText="1"/>
      <protection locked="0"/>
    </xf>
    <xf numFmtId="14" fontId="0" fillId="0" borderId="21" xfId="0" applyNumberFormat="1" applyBorder="1" applyAlignment="1" applyProtection="1">
      <alignment horizontal="center" vertical="top" wrapText="1"/>
      <protection locked="0"/>
    </xf>
    <xf numFmtId="3" fontId="0" fillId="0" borderId="22" xfId="0" applyNumberFormat="1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horizontal="center" vertical="top" wrapText="1"/>
      <protection locked="0"/>
    </xf>
    <xf numFmtId="14" fontId="0" fillId="0" borderId="25" xfId="0" applyNumberFormat="1" applyBorder="1" applyAlignment="1" applyProtection="1">
      <alignment horizontal="center" vertical="top" wrapText="1"/>
      <protection locked="0"/>
    </xf>
    <xf numFmtId="3" fontId="0" fillId="0" borderId="26" xfId="0" applyNumberForma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horizontal="center" vertical="top" wrapText="1"/>
      <protection locked="0"/>
    </xf>
    <xf numFmtId="14" fontId="0" fillId="0" borderId="29" xfId="0" applyNumberFormat="1" applyBorder="1" applyAlignment="1" applyProtection="1">
      <alignment horizontal="center" vertical="top" wrapText="1"/>
      <protection locked="0"/>
    </xf>
    <xf numFmtId="3" fontId="0" fillId="0" borderId="30" xfId="0" applyNumberFormat="1" applyBorder="1" applyAlignment="1" applyProtection="1">
      <alignment vertical="top" wrapText="1"/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20" fillId="0" borderId="0" xfId="0" applyFont="1"/>
    <xf numFmtId="0" fontId="0" fillId="2" borderId="8" xfId="0" applyFill="1" applyBorder="1" applyAlignment="1">
      <alignment wrapText="1"/>
    </xf>
    <xf numFmtId="0" fontId="0" fillId="0" borderId="2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0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8" fillId="0" borderId="36" xfId="0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21" fillId="0" borderId="0" xfId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161925</xdr:rowOff>
    </xdr:from>
    <xdr:to>
      <xdr:col>1</xdr:col>
      <xdr:colOff>333375</xdr:colOff>
      <xdr:row>0</xdr:row>
      <xdr:rowOff>1123950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61925"/>
          <a:ext cx="13239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533400</xdr:colOff>
      <xdr:row>0</xdr:row>
      <xdr:rowOff>314324</xdr:rowOff>
    </xdr:from>
    <xdr:to>
      <xdr:col>2</xdr:col>
      <xdr:colOff>133350</xdr:colOff>
      <xdr:row>0</xdr:row>
      <xdr:rowOff>800099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57400" y="314324"/>
          <a:ext cx="1171575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808080"/>
              </a:solidFill>
              <a:latin typeface="Agency FB"/>
            </a:rPr>
            <a:t>Révéler la passion qui vous anime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600075</xdr:colOff>
      <xdr:row>0</xdr:row>
      <xdr:rowOff>438150</xdr:rowOff>
    </xdr:from>
    <xdr:to>
      <xdr:col>3</xdr:col>
      <xdr:colOff>1076325</xdr:colOff>
      <xdr:row>0</xdr:row>
      <xdr:rowOff>1190625</xdr:rowOff>
    </xdr:to>
    <xdr:pic>
      <xdr:nvPicPr>
        <xdr:cNvPr id="4" name="Picture 3" descr="citadistric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438150"/>
          <a:ext cx="1466850" cy="75247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ptions_district_gym@fscf-bfc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topLeftCell="A44" workbookViewId="0">
      <selection activeCell="A56" sqref="A56:XFD56"/>
    </sheetView>
  </sheetViews>
  <sheetFormatPr baseColWidth="10" defaultRowHeight="15" x14ac:dyDescent="0.25"/>
  <cols>
    <col min="1" max="1" width="22.85546875" customWidth="1"/>
    <col min="2" max="2" width="23.5703125" customWidth="1"/>
    <col min="3" max="3" width="14.85546875" customWidth="1"/>
    <col min="4" max="4" width="17.7109375" customWidth="1"/>
    <col min="5" max="5" width="17" hidden="1" customWidth="1"/>
    <col min="6" max="6" width="15.140625" customWidth="1"/>
    <col min="7" max="7" width="13.85546875" customWidth="1"/>
    <col min="8" max="8" width="16.5703125" customWidth="1"/>
    <col min="9" max="9" width="2.5703125" customWidth="1"/>
  </cols>
  <sheetData>
    <row r="1" spans="1:8" ht="96.75" customHeight="1" x14ac:dyDescent="0.25"/>
    <row r="2" spans="1:8" x14ac:dyDescent="0.25">
      <c r="A2" s="1" t="s">
        <v>0</v>
      </c>
    </row>
    <row r="3" spans="1:8" x14ac:dyDescent="0.25">
      <c r="A3" s="1" t="s">
        <v>1</v>
      </c>
    </row>
    <row r="4" spans="1:8" ht="36" customHeight="1" x14ac:dyDescent="0.7">
      <c r="B4" s="2" t="s">
        <v>2</v>
      </c>
    </row>
    <row r="5" spans="1:8" ht="15.75" thickBot="1" x14ac:dyDescent="0.3">
      <c r="B5" s="3"/>
    </row>
    <row r="6" spans="1:8" ht="27.75" customHeight="1" thickTop="1" x14ac:dyDescent="0.4">
      <c r="B6" s="57" t="s">
        <v>3</v>
      </c>
      <c r="C6" s="58"/>
      <c r="D6" s="58"/>
      <c r="E6" s="58"/>
      <c r="F6" s="58"/>
      <c r="G6" s="58"/>
      <c r="H6" s="59"/>
    </row>
    <row r="7" spans="1:8" ht="27" thickBot="1" x14ac:dyDescent="0.45">
      <c r="B7" s="60" t="s">
        <v>22</v>
      </c>
      <c r="C7" s="61"/>
      <c r="D7" s="61"/>
      <c r="E7" s="61"/>
      <c r="F7" s="61"/>
      <c r="G7" s="61"/>
      <c r="H7" s="62"/>
    </row>
    <row r="8" spans="1:8" ht="21.75" thickTop="1" thickBot="1" x14ac:dyDescent="0.35">
      <c r="A8" s="4" t="s">
        <v>4</v>
      </c>
      <c r="B8" s="66"/>
      <c r="C8" s="67"/>
      <c r="D8" s="68"/>
      <c r="E8" s="33"/>
      <c r="F8" s="33"/>
      <c r="G8" s="33"/>
    </row>
    <row r="9" spans="1:8" ht="19.5" thickBot="1" x14ac:dyDescent="0.35">
      <c r="B9" s="52" t="s">
        <v>5</v>
      </c>
    </row>
    <row r="10" spans="1:8" ht="10.5" customHeight="1" x14ac:dyDescent="0.25">
      <c r="B10" s="5"/>
      <c r="C10" s="5"/>
      <c r="D10" s="6"/>
      <c r="E10" s="6"/>
      <c r="F10" s="6"/>
      <c r="G10" s="6"/>
      <c r="H10" s="6"/>
    </row>
    <row r="11" spans="1:8" ht="32.25" customHeight="1" x14ac:dyDescent="0.25">
      <c r="B11" s="7" t="s">
        <v>6</v>
      </c>
      <c r="C11" s="7" t="s">
        <v>7</v>
      </c>
      <c r="D11" s="8" t="s">
        <v>8</v>
      </c>
      <c r="E11" s="8" t="s">
        <v>58</v>
      </c>
      <c r="F11" s="8" t="s">
        <v>59</v>
      </c>
      <c r="G11" s="8" t="s">
        <v>42</v>
      </c>
      <c r="H11" s="8" t="s">
        <v>9</v>
      </c>
    </row>
    <row r="12" spans="1:8" ht="15.75" thickBot="1" x14ac:dyDescent="0.3">
      <c r="B12" s="9" t="s">
        <v>10</v>
      </c>
      <c r="C12" s="10">
        <v>38804</v>
      </c>
      <c r="D12" s="11">
        <v>356212600003251</v>
      </c>
      <c r="E12" s="11"/>
      <c r="F12" s="11"/>
      <c r="G12" s="11"/>
      <c r="H12" s="11"/>
    </row>
    <row r="13" spans="1:8" ht="18.95" customHeight="1" thickTop="1" x14ac:dyDescent="0.25">
      <c r="A13" s="63" t="s">
        <v>11</v>
      </c>
      <c r="B13" s="34"/>
      <c r="C13" s="35"/>
      <c r="D13" s="36"/>
      <c r="E13" s="12" t="str">
        <f>IF(B13&gt;" ",$B$8," ")</f>
        <v xml:space="preserve"> </v>
      </c>
      <c r="F13" s="12" t="str">
        <f>IF(B13&gt;" ","Jeune Poussin 2","")</f>
        <v/>
      </c>
      <c r="G13" s="12" t="str">
        <f>IF(B13&gt;" ","Jeune Poussin","")</f>
        <v/>
      </c>
      <c r="H13" s="13"/>
    </row>
    <row r="14" spans="1:8" ht="18.95" customHeight="1" x14ac:dyDescent="0.25">
      <c r="A14" s="64"/>
      <c r="B14" s="37"/>
      <c r="C14" s="38"/>
      <c r="D14" s="39"/>
      <c r="E14" s="14" t="str">
        <f t="shared" ref="E14:E52" si="0">IF(B14&gt;" ",$B$8," ")</f>
        <v xml:space="preserve"> </v>
      </c>
      <c r="F14" s="14" t="str">
        <f t="shared" ref="F14:F16" si="1">IF(B14&gt;" ","Jeune Poussin 2","")</f>
        <v/>
      </c>
      <c r="G14" s="14" t="str">
        <f t="shared" ref="G14:G20" si="2">IF(B14&gt;" ","Jeune Poussin","")</f>
        <v/>
      </c>
      <c r="H14" s="13"/>
    </row>
    <row r="15" spans="1:8" ht="18.95" customHeight="1" x14ac:dyDescent="0.25">
      <c r="A15" s="64"/>
      <c r="B15" s="37" t="s">
        <v>60</v>
      </c>
      <c r="C15" s="38"/>
      <c r="D15" s="39"/>
      <c r="E15" s="14" t="str">
        <f t="shared" si="0"/>
        <v xml:space="preserve"> </v>
      </c>
      <c r="F15" s="14" t="str">
        <f t="shared" si="1"/>
        <v/>
      </c>
      <c r="G15" s="14" t="str">
        <f t="shared" si="2"/>
        <v/>
      </c>
      <c r="H15" s="13"/>
    </row>
    <row r="16" spans="1:8" ht="18.95" customHeight="1" thickBot="1" x14ac:dyDescent="0.3">
      <c r="A16" s="65"/>
      <c r="B16" s="40"/>
      <c r="C16" s="41"/>
      <c r="D16" s="42"/>
      <c r="E16" s="15" t="str">
        <f t="shared" si="0"/>
        <v xml:space="preserve"> </v>
      </c>
      <c r="F16" s="15" t="str">
        <f t="shared" si="1"/>
        <v/>
      </c>
      <c r="G16" s="15" t="str">
        <f t="shared" si="2"/>
        <v/>
      </c>
      <c r="H16" s="13"/>
    </row>
    <row r="17" spans="1:13" ht="18.95" customHeight="1" x14ac:dyDescent="0.25">
      <c r="A17" s="54" t="s">
        <v>12</v>
      </c>
      <c r="B17" s="43"/>
      <c r="C17" s="44"/>
      <c r="D17" s="45"/>
      <c r="E17" s="16" t="str">
        <f t="shared" si="0"/>
        <v xml:space="preserve"> </v>
      </c>
      <c r="F17" s="16" t="str">
        <f>IF(B17&gt;" ","Jeune Poussin 1","")</f>
        <v/>
      </c>
      <c r="G17" s="16" t="str">
        <f t="shared" si="2"/>
        <v/>
      </c>
      <c r="H17" s="13"/>
    </row>
    <row r="18" spans="1:13" ht="18.95" customHeight="1" x14ac:dyDescent="0.25">
      <c r="A18" s="55"/>
      <c r="B18" s="37"/>
      <c r="C18" s="38"/>
      <c r="D18" s="39"/>
      <c r="E18" s="14" t="str">
        <f t="shared" si="0"/>
        <v xml:space="preserve"> </v>
      </c>
      <c r="F18" s="14" t="str">
        <f t="shared" ref="F18:F20" si="3">IF(B18&gt;" ","Jeune Poussin 1","")</f>
        <v/>
      </c>
      <c r="G18" s="14" t="str">
        <f t="shared" si="2"/>
        <v/>
      </c>
      <c r="H18" s="13"/>
    </row>
    <row r="19" spans="1:13" ht="18.95" customHeight="1" thickBot="1" x14ac:dyDescent="0.3">
      <c r="A19" s="55"/>
      <c r="B19" s="37"/>
      <c r="C19" s="38"/>
      <c r="D19" s="39"/>
      <c r="E19" s="14" t="str">
        <f t="shared" si="0"/>
        <v xml:space="preserve"> </v>
      </c>
      <c r="F19" s="14" t="str">
        <f t="shared" si="3"/>
        <v/>
      </c>
      <c r="G19" s="14" t="str">
        <f t="shared" si="2"/>
        <v/>
      </c>
      <c r="H19" s="13"/>
    </row>
    <row r="20" spans="1:13" ht="18.95" customHeight="1" thickBot="1" x14ac:dyDescent="0.3">
      <c r="A20" s="56"/>
      <c r="B20" s="46"/>
      <c r="C20" s="47"/>
      <c r="D20" s="48"/>
      <c r="E20" s="17" t="str">
        <f t="shared" si="0"/>
        <v xml:space="preserve"> </v>
      </c>
      <c r="F20" s="17" t="str">
        <f t="shared" si="3"/>
        <v/>
      </c>
      <c r="G20" s="17" t="str">
        <f t="shared" si="2"/>
        <v/>
      </c>
      <c r="H20" s="18" t="s">
        <v>13</v>
      </c>
    </row>
    <row r="21" spans="1:13" ht="18.95" customHeight="1" thickTop="1" x14ac:dyDescent="0.25">
      <c r="A21" s="63" t="s">
        <v>14</v>
      </c>
      <c r="B21" s="34"/>
      <c r="C21" s="35"/>
      <c r="D21" s="36"/>
      <c r="E21" s="12" t="str">
        <f t="shared" si="0"/>
        <v xml:space="preserve"> </v>
      </c>
      <c r="F21" s="12" t="str">
        <f>IF(B21&gt;" ","Poussin 2","")</f>
        <v/>
      </c>
      <c r="G21" s="12" t="str">
        <f>IF(B21&gt;" ","Poussin","")</f>
        <v/>
      </c>
      <c r="H21" s="49"/>
    </row>
    <row r="22" spans="1:13" ht="18.95" customHeight="1" x14ac:dyDescent="0.25">
      <c r="A22" s="64"/>
      <c r="B22" s="37"/>
      <c r="C22" s="38"/>
      <c r="D22" s="39"/>
      <c r="E22" s="14" t="str">
        <f t="shared" si="0"/>
        <v xml:space="preserve"> </v>
      </c>
      <c r="F22" s="14" t="str">
        <f t="shared" ref="F22:F24" si="4">IF(B22&gt;" ","Poussin 2","")</f>
        <v/>
      </c>
      <c r="G22" s="14" t="str">
        <f t="shared" ref="G22:G28" si="5">IF(B22&gt;" ","Poussin","")</f>
        <v/>
      </c>
      <c r="H22" s="50"/>
      <c r="L22" s="26"/>
      <c r="M22" s="27"/>
    </row>
    <row r="23" spans="1:13" ht="18.95" customHeight="1" x14ac:dyDescent="0.25">
      <c r="A23" s="64"/>
      <c r="B23" s="37"/>
      <c r="C23" s="38"/>
      <c r="D23" s="39"/>
      <c r="E23" s="14" t="str">
        <f t="shared" si="0"/>
        <v xml:space="preserve"> </v>
      </c>
      <c r="F23" s="14" t="str">
        <f t="shared" si="4"/>
        <v/>
      </c>
      <c r="G23" s="14" t="str">
        <f t="shared" si="5"/>
        <v/>
      </c>
      <c r="H23" s="50"/>
      <c r="L23" s="26"/>
      <c r="M23" s="27"/>
    </row>
    <row r="24" spans="1:13" ht="18.95" customHeight="1" thickBot="1" x14ac:dyDescent="0.3">
      <c r="A24" s="65"/>
      <c r="B24" s="40"/>
      <c r="C24" s="41"/>
      <c r="D24" s="42"/>
      <c r="E24" s="15" t="str">
        <f t="shared" si="0"/>
        <v xml:space="preserve"> </v>
      </c>
      <c r="F24" s="15" t="str">
        <f t="shared" si="4"/>
        <v/>
      </c>
      <c r="G24" s="15" t="str">
        <f t="shared" si="5"/>
        <v/>
      </c>
      <c r="H24" s="50"/>
      <c r="L24" s="26"/>
      <c r="M24" s="26"/>
    </row>
    <row r="25" spans="1:13" ht="18.95" customHeight="1" x14ac:dyDescent="0.25">
      <c r="A25" s="54" t="s">
        <v>15</v>
      </c>
      <c r="B25" s="43"/>
      <c r="C25" s="44"/>
      <c r="D25" s="45"/>
      <c r="E25" s="16" t="str">
        <f t="shared" si="0"/>
        <v xml:space="preserve"> </v>
      </c>
      <c r="F25" s="16" t="str">
        <f>IF(B25&gt;" ","Poussin 1","")</f>
        <v/>
      </c>
      <c r="G25" s="16" t="str">
        <f t="shared" si="5"/>
        <v/>
      </c>
      <c r="H25" s="50"/>
      <c r="L25" s="26"/>
      <c r="M25" s="26"/>
    </row>
    <row r="26" spans="1:13" ht="18.95" customHeight="1" x14ac:dyDescent="0.25">
      <c r="A26" s="55"/>
      <c r="B26" s="37"/>
      <c r="C26" s="38"/>
      <c r="D26" s="39"/>
      <c r="E26" s="14" t="str">
        <f t="shared" si="0"/>
        <v xml:space="preserve"> </v>
      </c>
      <c r="F26" s="14" t="str">
        <f t="shared" ref="F26:F28" si="6">IF(B26&gt;" ","Poussin 1","")</f>
        <v/>
      </c>
      <c r="G26" s="14" t="str">
        <f t="shared" si="5"/>
        <v/>
      </c>
      <c r="H26" s="50"/>
      <c r="L26" s="26"/>
      <c r="M26" s="26"/>
    </row>
    <row r="27" spans="1:13" ht="18.95" customHeight="1" x14ac:dyDescent="0.25">
      <c r="A27" s="55"/>
      <c r="B27" s="37"/>
      <c r="C27" s="38"/>
      <c r="D27" s="39"/>
      <c r="E27" s="14" t="str">
        <f t="shared" si="0"/>
        <v xml:space="preserve"> </v>
      </c>
      <c r="F27" s="14" t="str">
        <f t="shared" si="6"/>
        <v/>
      </c>
      <c r="G27" s="14" t="str">
        <f t="shared" si="5"/>
        <v/>
      </c>
      <c r="H27" s="50"/>
      <c r="L27" s="26"/>
      <c r="M27" s="26"/>
    </row>
    <row r="28" spans="1:13" ht="18.95" customHeight="1" thickBot="1" x14ac:dyDescent="0.3">
      <c r="A28" s="56"/>
      <c r="B28" s="46"/>
      <c r="C28" s="47"/>
      <c r="D28" s="48"/>
      <c r="E28" s="17" t="str">
        <f t="shared" si="0"/>
        <v xml:space="preserve"> </v>
      </c>
      <c r="F28" s="17" t="str">
        <f t="shared" si="6"/>
        <v/>
      </c>
      <c r="G28" s="17" t="str">
        <f t="shared" si="5"/>
        <v/>
      </c>
      <c r="H28" s="51"/>
    </row>
    <row r="29" spans="1:13" ht="18.95" customHeight="1" thickTop="1" x14ac:dyDescent="0.25">
      <c r="A29" s="63" t="s">
        <v>16</v>
      </c>
      <c r="B29" s="34"/>
      <c r="C29" s="35"/>
      <c r="D29" s="36"/>
      <c r="E29" s="12" t="str">
        <f t="shared" si="0"/>
        <v xml:space="preserve"> </v>
      </c>
      <c r="F29" s="12" t="str">
        <f>IF(B29&gt;" ","Benjamin 2","")</f>
        <v/>
      </c>
      <c r="G29" s="12" t="str">
        <f>IF(B29&gt;" ","Benjamin","")</f>
        <v/>
      </c>
      <c r="H29" s="49"/>
    </row>
    <row r="30" spans="1:13" ht="18.95" customHeight="1" x14ac:dyDescent="0.25">
      <c r="A30" s="64"/>
      <c r="B30" s="37"/>
      <c r="C30" s="38"/>
      <c r="D30" s="39"/>
      <c r="E30" s="14" t="str">
        <f t="shared" si="0"/>
        <v xml:space="preserve"> </v>
      </c>
      <c r="F30" s="14" t="str">
        <f t="shared" ref="F30:F32" si="7">IF(B30&gt;" ","Benjamin 2","")</f>
        <v/>
      </c>
      <c r="G30" s="14" t="str">
        <f t="shared" ref="G30:G36" si="8">IF(B30&gt;" ","Benjamin","")</f>
        <v/>
      </c>
      <c r="H30" s="50"/>
    </row>
    <row r="31" spans="1:13" ht="18.95" customHeight="1" x14ac:dyDescent="0.25">
      <c r="A31" s="64"/>
      <c r="B31" s="37"/>
      <c r="C31" s="38"/>
      <c r="D31" s="39"/>
      <c r="E31" s="14" t="str">
        <f t="shared" si="0"/>
        <v xml:space="preserve"> </v>
      </c>
      <c r="F31" s="14" t="str">
        <f t="shared" si="7"/>
        <v/>
      </c>
      <c r="G31" s="14" t="str">
        <f t="shared" si="8"/>
        <v/>
      </c>
      <c r="H31" s="50"/>
    </row>
    <row r="32" spans="1:13" ht="18.95" customHeight="1" thickBot="1" x14ac:dyDescent="0.3">
      <c r="A32" s="65"/>
      <c r="B32" s="40"/>
      <c r="C32" s="41"/>
      <c r="D32" s="42"/>
      <c r="E32" s="15" t="str">
        <f t="shared" si="0"/>
        <v xml:space="preserve"> </v>
      </c>
      <c r="F32" s="15" t="str">
        <f t="shared" si="7"/>
        <v/>
      </c>
      <c r="G32" s="15" t="str">
        <f t="shared" si="8"/>
        <v/>
      </c>
      <c r="H32" s="50"/>
    </row>
    <row r="33" spans="1:8" ht="18.95" customHeight="1" x14ac:dyDescent="0.25">
      <c r="A33" s="54" t="s">
        <v>17</v>
      </c>
      <c r="B33" s="43"/>
      <c r="C33" s="44"/>
      <c r="D33" s="45"/>
      <c r="E33" s="16" t="str">
        <f t="shared" si="0"/>
        <v xml:space="preserve"> </v>
      </c>
      <c r="F33" s="16" t="str">
        <f>IF(B33&gt;" ","Benjamin 1","")</f>
        <v/>
      </c>
      <c r="G33" s="16" t="str">
        <f t="shared" si="8"/>
        <v/>
      </c>
      <c r="H33" s="50"/>
    </row>
    <row r="34" spans="1:8" ht="18.95" customHeight="1" x14ac:dyDescent="0.25">
      <c r="A34" s="55"/>
      <c r="B34" s="37"/>
      <c r="C34" s="38"/>
      <c r="D34" s="39"/>
      <c r="E34" s="14" t="str">
        <f t="shared" si="0"/>
        <v xml:space="preserve"> </v>
      </c>
      <c r="F34" s="14" t="str">
        <f t="shared" ref="F34:F36" si="9">IF(B34&gt;" ","Benjamin 1","")</f>
        <v/>
      </c>
      <c r="G34" s="14" t="str">
        <f t="shared" si="8"/>
        <v/>
      </c>
      <c r="H34" s="50"/>
    </row>
    <row r="35" spans="1:8" ht="18.95" customHeight="1" x14ac:dyDescent="0.25">
      <c r="A35" s="55"/>
      <c r="B35" s="37"/>
      <c r="C35" s="38"/>
      <c r="D35" s="39"/>
      <c r="E35" s="14" t="str">
        <f t="shared" si="0"/>
        <v xml:space="preserve"> </v>
      </c>
      <c r="F35" s="14" t="str">
        <f t="shared" si="9"/>
        <v/>
      </c>
      <c r="G35" s="14" t="str">
        <f t="shared" si="8"/>
        <v/>
      </c>
      <c r="H35" s="50"/>
    </row>
    <row r="36" spans="1:8" ht="18.95" customHeight="1" thickBot="1" x14ac:dyDescent="0.3">
      <c r="A36" s="56"/>
      <c r="B36" s="46"/>
      <c r="C36" s="47"/>
      <c r="D36" s="48"/>
      <c r="E36" s="17" t="str">
        <f t="shared" si="0"/>
        <v xml:space="preserve"> </v>
      </c>
      <c r="F36" s="17" t="str">
        <f t="shared" si="9"/>
        <v/>
      </c>
      <c r="G36" s="17" t="str">
        <f t="shared" si="8"/>
        <v/>
      </c>
      <c r="H36" s="51"/>
    </row>
    <row r="37" spans="1:8" ht="18.95" customHeight="1" thickTop="1" x14ac:dyDescent="0.25">
      <c r="A37" s="63" t="s">
        <v>21</v>
      </c>
      <c r="B37" s="34"/>
      <c r="C37" s="35"/>
      <c r="D37" s="36"/>
      <c r="E37" s="12" t="str">
        <f t="shared" si="0"/>
        <v xml:space="preserve"> </v>
      </c>
      <c r="F37" s="12" t="str">
        <f>IF(B37&gt;" ","Minime 2","")</f>
        <v/>
      </c>
      <c r="G37" s="36"/>
      <c r="H37" s="19" t="s">
        <v>63</v>
      </c>
    </row>
    <row r="38" spans="1:8" ht="18.95" customHeight="1" x14ac:dyDescent="0.25">
      <c r="A38" s="64"/>
      <c r="B38" s="37"/>
      <c r="C38" s="38"/>
      <c r="D38" s="39"/>
      <c r="E38" s="14" t="str">
        <f t="shared" si="0"/>
        <v xml:space="preserve"> </v>
      </c>
      <c r="F38" s="14" t="str">
        <f t="shared" ref="F38:F40" si="10">IF(B38&gt;" ","Minime 2","")</f>
        <v/>
      </c>
      <c r="G38" s="39"/>
      <c r="H38" s="53" t="s">
        <v>64</v>
      </c>
    </row>
    <row r="39" spans="1:8" ht="20.25" customHeight="1" x14ac:dyDescent="0.25">
      <c r="A39" s="64"/>
      <c r="B39" s="37"/>
      <c r="C39" s="38"/>
      <c r="D39" s="39"/>
      <c r="E39" s="14" t="str">
        <f t="shared" si="0"/>
        <v xml:space="preserve"> </v>
      </c>
      <c r="F39" s="14" t="str">
        <f t="shared" si="10"/>
        <v/>
      </c>
      <c r="G39" s="39"/>
      <c r="H39" s="53" t="s">
        <v>61</v>
      </c>
    </row>
    <row r="40" spans="1:8" ht="20.25" customHeight="1" thickBot="1" x14ac:dyDescent="0.3">
      <c r="A40" s="65"/>
      <c r="B40" s="40"/>
      <c r="C40" s="41"/>
      <c r="D40" s="42"/>
      <c r="E40" s="15" t="str">
        <f t="shared" si="0"/>
        <v xml:space="preserve"> </v>
      </c>
      <c r="F40" s="15" t="str">
        <f t="shared" si="10"/>
        <v/>
      </c>
      <c r="G40" s="42"/>
      <c r="H40" s="53" t="s">
        <v>69</v>
      </c>
    </row>
    <row r="41" spans="1:8" ht="20.25" customHeight="1" x14ac:dyDescent="0.25">
      <c r="A41" s="54" t="s">
        <v>18</v>
      </c>
      <c r="B41" s="43"/>
      <c r="C41" s="44"/>
      <c r="D41" s="45"/>
      <c r="E41" s="16" t="str">
        <f t="shared" si="0"/>
        <v xml:space="preserve"> </v>
      </c>
      <c r="F41" s="16" t="str">
        <f>IF(B41&gt;" ","Minime 1","")</f>
        <v/>
      </c>
      <c r="G41" s="45"/>
      <c r="H41" s="53" t="s">
        <v>70</v>
      </c>
    </row>
    <row r="42" spans="1:8" ht="20.25" customHeight="1" x14ac:dyDescent="0.25">
      <c r="A42" s="55"/>
      <c r="B42" s="37"/>
      <c r="C42" s="38"/>
      <c r="D42" s="39"/>
      <c r="E42" s="14" t="str">
        <f t="shared" si="0"/>
        <v xml:space="preserve"> </v>
      </c>
      <c r="F42" s="14" t="str">
        <f t="shared" ref="F42:F44" si="11">IF(B42&gt;" ","Minime 1","")</f>
        <v/>
      </c>
      <c r="G42" s="39"/>
      <c r="H42" s="53"/>
    </row>
    <row r="43" spans="1:8" ht="20.25" customHeight="1" x14ac:dyDescent="0.25">
      <c r="A43" s="55"/>
      <c r="B43" s="37"/>
      <c r="C43" s="38"/>
      <c r="D43" s="39"/>
      <c r="E43" s="14" t="str">
        <f t="shared" si="0"/>
        <v xml:space="preserve"> </v>
      </c>
      <c r="F43" s="14" t="str">
        <f t="shared" si="11"/>
        <v/>
      </c>
      <c r="G43" s="39"/>
      <c r="H43" s="53"/>
    </row>
    <row r="44" spans="1:8" ht="20.25" customHeight="1" thickBot="1" x14ac:dyDescent="0.3">
      <c r="A44" s="56"/>
      <c r="B44" s="46"/>
      <c r="C44" s="47"/>
      <c r="D44" s="48"/>
      <c r="E44" s="17" t="str">
        <f t="shared" si="0"/>
        <v xml:space="preserve"> </v>
      </c>
      <c r="F44" s="17" t="str">
        <f t="shared" si="11"/>
        <v/>
      </c>
      <c r="G44" s="48"/>
      <c r="H44" s="53"/>
    </row>
    <row r="45" spans="1:8" ht="20.25" customHeight="1" thickTop="1" x14ac:dyDescent="0.25">
      <c r="A45" s="63" t="s">
        <v>19</v>
      </c>
      <c r="B45" s="34"/>
      <c r="C45" s="35"/>
      <c r="D45" s="36"/>
      <c r="E45" s="12" t="str">
        <f t="shared" si="0"/>
        <v xml:space="preserve"> </v>
      </c>
      <c r="F45" s="12" t="str">
        <f>IF(B45&gt;" ","Adulte 2","")</f>
        <v/>
      </c>
      <c r="G45" s="36"/>
      <c r="H45" s="53" t="s">
        <v>65</v>
      </c>
    </row>
    <row r="46" spans="1:8" ht="20.25" customHeight="1" x14ac:dyDescent="0.25">
      <c r="A46" s="64"/>
      <c r="B46" s="37"/>
      <c r="C46" s="38"/>
      <c r="D46" s="39"/>
      <c r="E46" s="14" t="str">
        <f t="shared" si="0"/>
        <v xml:space="preserve"> </v>
      </c>
      <c r="F46" s="14" t="str">
        <f t="shared" ref="F46:F48" si="12">IF(B46&gt;" ","Adulte 2","")</f>
        <v/>
      </c>
      <c r="G46" s="39"/>
      <c r="H46" s="53" t="s">
        <v>66</v>
      </c>
    </row>
    <row r="47" spans="1:8" ht="20.25" customHeight="1" x14ac:dyDescent="0.25">
      <c r="A47" s="64"/>
      <c r="B47" s="37"/>
      <c r="C47" s="38"/>
      <c r="D47" s="39"/>
      <c r="E47" s="14" t="str">
        <f t="shared" si="0"/>
        <v xml:space="preserve"> </v>
      </c>
      <c r="F47" s="14" t="str">
        <f t="shared" si="12"/>
        <v/>
      </c>
      <c r="G47" s="39"/>
      <c r="H47" s="53" t="s">
        <v>62</v>
      </c>
    </row>
    <row r="48" spans="1:8" ht="18.95" customHeight="1" thickBot="1" x14ac:dyDescent="0.3">
      <c r="A48" s="65"/>
      <c r="B48" s="40"/>
      <c r="C48" s="41"/>
      <c r="D48" s="42"/>
      <c r="E48" s="15" t="str">
        <f t="shared" si="0"/>
        <v xml:space="preserve"> </v>
      </c>
      <c r="F48" s="15" t="str">
        <f t="shared" si="12"/>
        <v/>
      </c>
      <c r="G48" s="42"/>
      <c r="H48" s="53" t="s">
        <v>67</v>
      </c>
    </row>
    <row r="49" spans="1:8" ht="18.95" customHeight="1" x14ac:dyDescent="0.25">
      <c r="A49" s="54" t="s">
        <v>20</v>
      </c>
      <c r="B49" s="43"/>
      <c r="C49" s="44"/>
      <c r="D49" s="45"/>
      <c r="E49" s="16" t="str">
        <f t="shared" si="0"/>
        <v xml:space="preserve"> </v>
      </c>
      <c r="F49" s="16" t="str">
        <f>IF(B49&gt;" ","Adulte 1","")</f>
        <v/>
      </c>
      <c r="G49" s="45"/>
      <c r="H49" s="53" t="s">
        <v>68</v>
      </c>
    </row>
    <row r="50" spans="1:8" ht="18.95" customHeight="1" x14ac:dyDescent="0.25">
      <c r="A50" s="55"/>
      <c r="B50" s="37"/>
      <c r="C50" s="38"/>
      <c r="D50" s="39"/>
      <c r="E50" s="14" t="str">
        <f t="shared" si="0"/>
        <v xml:space="preserve"> </v>
      </c>
      <c r="F50" s="14" t="str">
        <f t="shared" ref="F50:F52" si="13">IF(B50&gt;" ","Adulte 1","")</f>
        <v/>
      </c>
      <c r="G50" s="39"/>
      <c r="H50" s="20"/>
    </row>
    <row r="51" spans="1:8" ht="18.95" customHeight="1" x14ac:dyDescent="0.25">
      <c r="A51" s="55"/>
      <c r="B51" s="37"/>
      <c r="C51" s="38"/>
      <c r="D51" s="39"/>
      <c r="E51" s="14" t="str">
        <f t="shared" si="0"/>
        <v xml:space="preserve"> </v>
      </c>
      <c r="F51" s="14" t="str">
        <f t="shared" si="13"/>
        <v/>
      </c>
      <c r="G51" s="39"/>
      <c r="H51" s="20"/>
    </row>
    <row r="52" spans="1:8" ht="22.5" customHeight="1" thickBot="1" x14ac:dyDescent="0.3">
      <c r="A52" s="56"/>
      <c r="B52" s="46"/>
      <c r="C52" s="47"/>
      <c r="D52" s="48"/>
      <c r="E52" s="17" t="str">
        <f t="shared" si="0"/>
        <v xml:space="preserve"> </v>
      </c>
      <c r="F52" s="17" t="str">
        <f t="shared" si="13"/>
        <v/>
      </c>
      <c r="G52" s="48"/>
      <c r="H52" s="21"/>
    </row>
    <row r="53" spans="1:8" ht="22.5" customHeight="1" thickTop="1" x14ac:dyDescent="0.25">
      <c r="B53" s="22"/>
      <c r="G53" s="26"/>
    </row>
    <row r="54" spans="1:8" ht="27" x14ac:dyDescent="0.5">
      <c r="A54" s="23"/>
      <c r="B54" s="24" t="s">
        <v>23</v>
      </c>
    </row>
    <row r="55" spans="1:8" ht="9.75" customHeight="1" x14ac:dyDescent="0.25">
      <c r="B55" s="25"/>
    </row>
    <row r="56" spans="1:8" x14ac:dyDescent="0.25">
      <c r="A56" s="69" t="s">
        <v>71</v>
      </c>
    </row>
  </sheetData>
  <mergeCells count="13">
    <mergeCell ref="A49:A52"/>
    <mergeCell ref="B6:H6"/>
    <mergeCell ref="B7:H7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B8:D8"/>
  </mergeCells>
  <dataValidations count="4">
    <dataValidation type="list" allowBlank="1" showInputMessage="1" showErrorMessage="1" sqref="B8:D8">
      <formula1>Associations</formula1>
    </dataValidation>
    <dataValidation type="list" allowBlank="1" showInputMessage="1" showErrorMessage="1" sqref="F13:F52">
      <formula1>Catégorie</formula1>
    </dataValidation>
    <dataValidation type="list" allowBlank="1" showInputMessage="1" showErrorMessage="1" sqref="G13:G36">
      <formula1>Section</formula1>
    </dataValidation>
    <dataValidation type="list" allowBlank="1" showInputMessage="1" showErrorMessage="1" sqref="G37:G52">
      <formula1>MinimeAdulte</formula1>
    </dataValidation>
  </dataValidations>
  <hyperlinks>
    <hyperlink ref="A56" r:id="rId1"/>
  </hyperlinks>
  <pageMargins left="0.59" right="0.19685039370078741" top="0.47244094488188981" bottom="0.47244094488188981" header="0.31496062992125984" footer="0.31496062992125984"/>
  <pageSetup paperSize="9" scale="67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5" sqref="E5:E6"/>
    </sheetView>
  </sheetViews>
  <sheetFormatPr baseColWidth="10" defaultRowHeight="15" x14ac:dyDescent="0.25"/>
  <cols>
    <col min="1" max="1" width="21.42578125" customWidth="1"/>
  </cols>
  <sheetData>
    <row r="1" spans="1:5" x14ac:dyDescent="0.25">
      <c r="A1" s="28" t="s">
        <v>24</v>
      </c>
      <c r="C1" s="28" t="s">
        <v>59</v>
      </c>
      <c r="D1" s="29"/>
      <c r="E1" s="28" t="s">
        <v>42</v>
      </c>
    </row>
    <row r="2" spans="1:5" x14ac:dyDescent="0.25">
      <c r="A2" t="s">
        <v>25</v>
      </c>
      <c r="C2" s="30" t="s">
        <v>43</v>
      </c>
      <c r="D2" s="29"/>
      <c r="E2" s="32" t="s">
        <v>44</v>
      </c>
    </row>
    <row r="3" spans="1:5" x14ac:dyDescent="0.25">
      <c r="A3" t="s">
        <v>26</v>
      </c>
      <c r="C3" s="30" t="s">
        <v>45</v>
      </c>
      <c r="D3" s="29"/>
      <c r="E3" s="32" t="s">
        <v>46</v>
      </c>
    </row>
    <row r="4" spans="1:5" x14ac:dyDescent="0.25">
      <c r="A4" t="s">
        <v>27</v>
      </c>
      <c r="C4" s="30" t="s">
        <v>47</v>
      </c>
      <c r="D4" s="31"/>
      <c r="E4" s="32" t="s">
        <v>48</v>
      </c>
    </row>
    <row r="5" spans="1:5" x14ac:dyDescent="0.25">
      <c r="A5" t="s">
        <v>28</v>
      </c>
      <c r="C5" s="30" t="s">
        <v>49</v>
      </c>
      <c r="D5" s="31"/>
      <c r="E5" s="32" t="s">
        <v>50</v>
      </c>
    </row>
    <row r="6" spans="1:5" x14ac:dyDescent="0.25">
      <c r="A6" t="s">
        <v>29</v>
      </c>
      <c r="C6" s="30" t="s">
        <v>51</v>
      </c>
      <c r="D6" s="31"/>
      <c r="E6" s="32" t="s">
        <v>52</v>
      </c>
    </row>
    <row r="7" spans="1:5" x14ac:dyDescent="0.25">
      <c r="A7" t="s">
        <v>30</v>
      </c>
      <c r="C7" s="30" t="s">
        <v>53</v>
      </c>
    </row>
    <row r="8" spans="1:5" x14ac:dyDescent="0.25">
      <c r="A8" t="s">
        <v>31</v>
      </c>
      <c r="C8" s="30" t="s">
        <v>54</v>
      </c>
    </row>
    <row r="9" spans="1:5" x14ac:dyDescent="0.25">
      <c r="A9" t="s">
        <v>32</v>
      </c>
      <c r="C9" s="30" t="s">
        <v>55</v>
      </c>
    </row>
    <row r="10" spans="1:5" x14ac:dyDescent="0.25">
      <c r="A10" t="s">
        <v>33</v>
      </c>
      <c r="C10" s="30" t="s">
        <v>56</v>
      </c>
    </row>
    <row r="11" spans="1:5" x14ac:dyDescent="0.25">
      <c r="A11" t="s">
        <v>34</v>
      </c>
      <c r="C11" s="30" t="s">
        <v>57</v>
      </c>
    </row>
    <row r="12" spans="1:5" x14ac:dyDescent="0.25">
      <c r="A12" t="s">
        <v>35</v>
      </c>
    </row>
    <row r="13" spans="1:5" x14ac:dyDescent="0.25">
      <c r="A13" t="s">
        <v>36</v>
      </c>
    </row>
    <row r="14" spans="1:5" x14ac:dyDescent="0.25">
      <c r="A14" t="s">
        <v>37</v>
      </c>
    </row>
    <row r="15" spans="1:5" x14ac:dyDescent="0.25">
      <c r="A15" t="s">
        <v>38</v>
      </c>
    </row>
    <row r="16" spans="1:5" x14ac:dyDescent="0.25">
      <c r="A16" t="s">
        <v>39</v>
      </c>
    </row>
    <row r="17" spans="1:1" x14ac:dyDescent="0.25">
      <c r="A17" t="s">
        <v>40</v>
      </c>
    </row>
    <row r="18" spans="1:1" x14ac:dyDescent="0.25">
      <c r="A1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Roy-Siron </vt:lpstr>
      <vt:lpstr>Param</vt:lpstr>
      <vt:lpstr>Associations</vt:lpstr>
      <vt:lpstr>Catégorie</vt:lpstr>
      <vt:lpstr>MinimeAdulte</vt:lpstr>
      <vt:lpstr>Section</vt:lpstr>
      <vt:lpstr>'Roy-Siron 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Propriétaire</cp:lastModifiedBy>
  <cp:lastPrinted>2018-01-06T14:12:32Z</cp:lastPrinted>
  <dcterms:created xsi:type="dcterms:W3CDTF">2016-12-31T18:41:47Z</dcterms:created>
  <dcterms:modified xsi:type="dcterms:W3CDTF">2018-02-05T14:56:30Z</dcterms:modified>
</cp:coreProperties>
</file>